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CHRISTOPHER RYAN\CENTER &amp; BRIGHTON PROJECTS\Belmont Ctr-Leonard St Project\Buildout and FIA\FISCAL IMPACT ANALYSIS\"/>
    </mc:Choice>
  </mc:AlternateContent>
  <xr:revisionPtr revIDLastSave="0" documentId="8_{39D838DF-3CFD-49AF-A2C8-0BA381A6322D}" xr6:coauthVersionLast="47" xr6:coauthVersionMax="47" xr10:uidLastSave="{00000000-0000-0000-0000-000000000000}"/>
  <bookViews>
    <workbookView xWindow="2790" yWindow="705" windowWidth="24300" windowHeight="18930" xr2:uid="{908CDFD7-7E6D-4BE0-93A3-1B7CFDFFD2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1" l="1"/>
  <c r="C30" i="1"/>
  <c r="B8" i="1"/>
  <c r="B26" i="1"/>
  <c r="B30" i="1" s="1"/>
  <c r="C25" i="1"/>
  <c r="C27" i="1" s="1"/>
  <c r="B25" i="1"/>
  <c r="B27" i="1" s="1"/>
  <c r="C7" i="1"/>
  <c r="C9" i="1" s="1"/>
  <c r="B7" i="1"/>
  <c r="B9" i="1" s="1"/>
  <c r="B12" i="1" l="1"/>
  <c r="B33" i="1"/>
  <c r="B15" i="1"/>
  <c r="C12" i="1"/>
  <c r="C15" i="1"/>
</calcChain>
</file>

<file path=xl/sharedStrings.xml><?xml version="1.0" encoding="utf-8"?>
<sst xmlns="http://schemas.openxmlformats.org/spreadsheetml/2006/main" count="36" uniqueCount="16">
  <si>
    <t>Half-Buildout</t>
  </si>
  <si>
    <t>Full-Buildout</t>
  </si>
  <si>
    <t>Baseline Revenue Projections</t>
  </si>
  <si>
    <t>Revenues, Non-Hotel</t>
  </si>
  <si>
    <t>Revenues, Total Hotel</t>
  </si>
  <si>
    <t xml:space="preserve">      Revenues, Hotel Property Tax</t>
  </si>
  <si>
    <t xml:space="preserve">      Revenues, Hotel Local Room Tax</t>
  </si>
  <si>
    <t>Total Projected Revenues (TPR)</t>
  </si>
  <si>
    <t>Present Day Revenues (PDR)</t>
  </si>
  <si>
    <t>Net New Projected Revenue (NNPR)</t>
  </si>
  <si>
    <t>BCOD Model</t>
  </si>
  <si>
    <t>CGOD Model</t>
  </si>
  <si>
    <t>Costs - Town SAC Scenario</t>
  </si>
  <si>
    <t>Costs - RKG SAC Scenario</t>
  </si>
  <si>
    <t>NNPR - Costs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</si>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</sst>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0"/>
      <color rgb="FFC00000"/>
      <name val="Calibri"/>
      <family val="2"/>
    </font>
    <font>
      <b/>
      <sz val="11"/>
      <color rgb="FF000000"/>
      <name val="Calibri"/>
      <family val="2"/>
    </font>
    <font>
      <sz val="11"/>
      <color rgb="FF000000"/>
      <name val="Calibri"/>
      <family val="2"/>
    </font>
    <font>
      <i/>
      <sz val="11"/>
      <color rgb="FF000000"/>
      <name val="Calibri"/>
      <family val="2"/>
    </font>
  </fonts>
  <fills count="7">
    <fill>
      <patternFill patternType="none"/>
    </fill>
    <fill>
      <patternFill patternType="gray125"/>
    </fill>
    <fill>
      <patternFill patternType="solid">
        <fgColor rgb="FFF2F2F2"/>
        <bgColor rgb="FF000000"/>
      </patternFill>
    </fill>
    <fill>
      <patternFill patternType="solid">
        <fgColor rgb="FFD9E1F2"/>
        <bgColor rgb="FF000000"/>
      </patternFill>
    </fill>
    <fill>
      <patternFill patternType="solid">
        <fgColor rgb="FFE2EFDA"/>
        <bgColor rgb="FF000000"/>
      </patternFill>
    </fill>
    <fill>
      <patternFill patternType="solid">
        <fgColor theme="0" tint="-0.14999847407452621"/>
        <bgColor indexed="64"/>
      </patternFill>
    </fill>
    <fill>
      <patternFill patternType="solid">
        <fgColor theme="7" tint="0.79998168889431442"/>
        <bgColor indexed="64"/>
      </patternFill>
    </fill>
  </fills>
  <borders count="6">
    <border>
      <left/>
      <right/>
      <top/>
      <bottom/>
      <diagonal/>
    </border>
    <border>
      <left style="thin">
        <color rgb="FFAEAAAA"/>
      </left>
      <right style="thin">
        <color rgb="FFAEAAAA"/>
      </right>
      <top style="thin">
        <color rgb="FFAEAAAA"/>
      </top>
      <bottom style="thin">
        <color rgb="FFAEAAAA"/>
      </bottom>
      <diagonal/>
    </border>
    <border>
      <left style="thin">
        <color rgb="FFAEAAAA"/>
      </left>
      <right style="thin">
        <color rgb="FFAEAAAA"/>
      </right>
      <top style="thin">
        <color rgb="FFAEAAAA"/>
      </top>
      <bottom/>
      <diagonal/>
    </border>
    <border>
      <left style="thin">
        <color rgb="FFAEAAAA"/>
      </left>
      <right style="thin">
        <color rgb="FFAEAAAA"/>
      </right>
      <top style="thin">
        <color rgb="FFAEAAAA"/>
      </top>
      <bottom style="double">
        <color indexed="64"/>
      </bottom>
      <diagonal/>
    </border>
    <border>
      <left style="thin">
        <color rgb="FFAEAAAA"/>
      </left>
      <right style="thin">
        <color rgb="FFAEAAAA"/>
      </right>
      <top/>
      <bottom style="thin">
        <color rgb="FFAEAAAA"/>
      </bottom>
      <diagonal/>
    </border>
    <border>
      <left/>
      <right style="thin">
        <color rgb="FFAEAAAA"/>
      </right>
      <top style="thin">
        <color rgb="FFAEAAAA"/>
      </top>
      <bottom style="thin">
        <color rgb="FFAEAAAA"/>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3" fillId="2" borderId="0" xfId="0" applyFont="1" applyFill="1"/>
    <xf numFmtId="0" fontId="4" fillId="0" borderId="1" xfId="0" applyFont="1" applyBorder="1"/>
    <xf numFmtId="0" fontId="5" fillId="0" borderId="1" xfId="0" applyFont="1" applyBorder="1"/>
    <xf numFmtId="164" fontId="5" fillId="0" borderId="1" xfId="1" applyNumberFormat="1" applyFont="1" applyFill="1" applyBorder="1"/>
    <xf numFmtId="164" fontId="5" fillId="0" borderId="0" xfId="1" applyNumberFormat="1" applyFont="1" applyFill="1" applyBorder="1"/>
    <xf numFmtId="0" fontId="6" fillId="0" borderId="1" xfId="0" applyFont="1" applyBorder="1"/>
    <xf numFmtId="164" fontId="6" fillId="0" borderId="2" xfId="1" applyNumberFormat="1" applyFont="1" applyFill="1" applyBorder="1"/>
    <xf numFmtId="164" fontId="5" fillId="0" borderId="3" xfId="1" applyNumberFormat="1" applyFont="1" applyFill="1" applyBorder="1"/>
    <xf numFmtId="164" fontId="5" fillId="0" borderId="4" xfId="1" applyNumberFormat="1" applyFont="1" applyFill="1" applyBorder="1"/>
    <xf numFmtId="0" fontId="5" fillId="0" borderId="0" xfId="0" applyFont="1"/>
    <xf numFmtId="0" fontId="4" fillId="0" borderId="1" xfId="0" applyFont="1" applyBorder="1" applyAlignment="1">
      <alignment horizontal="right"/>
    </xf>
    <xf numFmtId="164" fontId="4" fillId="0" borderId="4" xfId="1" applyNumberFormat="1" applyFont="1" applyFill="1" applyBorder="1"/>
    <xf numFmtId="0" fontId="4" fillId="3" borderId="1" xfId="0" applyFont="1" applyFill="1" applyBorder="1" applyAlignment="1">
      <alignment horizontal="center"/>
    </xf>
    <xf numFmtId="0" fontId="4" fillId="4" borderId="5" xfId="0" applyFont="1" applyFill="1" applyBorder="1" applyAlignment="1">
      <alignment horizontal="center"/>
    </xf>
    <xf numFmtId="0" fontId="4" fillId="5" borderId="1" xfId="0" applyFont="1" applyFill="1" applyBorder="1"/>
    <xf numFmtId="0" fontId="4" fillId="5" borderId="1" xfId="0" applyFont="1" applyFill="1" applyBorder="1" applyAlignment="1">
      <alignment horizontal="center"/>
    </xf>
    <xf numFmtId="164" fontId="5" fillId="0" borderId="0" xfId="1" applyNumberFormat="1" applyFont="1" applyFill="1" applyBorder="1" applyAlignment="1">
      <alignment horizontal="center"/>
    </xf>
    <xf numFmtId="0" fontId="2" fillId="6"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34</xdr:row>
      <xdr:rowOff>0</xdr:rowOff>
    </xdr:from>
    <xdr:to>
      <xdr:col>4</xdr:col>
      <xdr:colOff>57151</xdr:colOff>
      <xdr:row>41</xdr:row>
      <xdr:rowOff>76200</xdr:rowOff>
    </xdr:to>
    <xdr:sp macro="" textlink="">
      <xdr:nvSpPr>
        <xdr:cNvPr id="2" name="TextBox 1">
          <a:extLst>
            <a:ext uri="{FF2B5EF4-FFF2-40B4-BE49-F238E27FC236}">
              <a16:creationId xmlns:a16="http://schemas.microsoft.com/office/drawing/2014/main" id="{20862C30-B165-4F98-B283-760375E1D955}"/>
            </a:ext>
          </a:extLst>
        </xdr:cNvPr>
        <xdr:cNvSpPr txBox="1"/>
      </xdr:nvSpPr>
      <xdr:spPr>
        <a:xfrm>
          <a:off x="1" y="6610350"/>
          <a:ext cx="5181600" cy="1409700"/>
        </a:xfrm>
        <a:prstGeom prst="rect">
          <a:avLst/>
        </a:prstGeom>
        <a:solidFill>
          <a:schemeClr val="bg1">
            <a:lumMod val="95000"/>
          </a:schemeClr>
        </a:solid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 that this template is intended to run scenarios using the buildout model and the FIA</a:t>
          </a:r>
          <a:r>
            <a:rPr lang="en-US" sz="1100" b="0" i="0" u="none" strike="noStrike" baseline="0">
              <a:solidFill>
                <a:schemeClr val="dk1"/>
              </a:solidFill>
              <a:effectLst/>
              <a:latin typeface="+mn-lt"/>
              <a:ea typeface="+mn-ea"/>
              <a:cs typeface="+mn-cs"/>
            </a:rPr>
            <a:t> tool and is structured to provide full- and half-buildout numbers for both the BCOD and the CGOD. It also allows for both Town and RKG SAC numbers. Note that the Present Day Revenues have been modified for each geographic area.</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Any questions, please contact Christopher Ryan at cryan@belmont-ma.gov or call 617-993-2658.</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2C8-399B-4299-A4CC-911E63CE3986}">
  <dimension ref="A1:D33"/>
  <sheetViews>
    <sheetView tabSelected="1" workbookViewId="0">
      <selection activeCell="H34" sqref="H34"/>
    </sheetView>
  </sheetViews>
  <sheetFormatPr defaultRowHeight="15" x14ac:dyDescent="0.25"/>
  <cols>
    <col min="1" max="1" width="34" bestFit="1" customWidth="1"/>
    <col min="2" max="3" width="14.42578125" customWidth="1"/>
    <col min="4" max="4" width="14" customWidth="1"/>
  </cols>
  <sheetData>
    <row r="1" spans="1:4" x14ac:dyDescent="0.25">
      <c r="A1" s="1"/>
      <c r="B1" s="13" t="s">
        <v>0</v>
      </c>
      <c r="C1" s="14" t="s">
        <v>1</v>
      </c>
      <c r="D1" s="18" t="s">
        <v>10</v>
      </c>
    </row>
    <row r="2" spans="1:4" x14ac:dyDescent="0.25">
      <c r="A2" s="15" t="s">
        <v>2</v>
      </c>
      <c r="B2" s="16"/>
      <c r="C2" s="16"/>
    </row>
    <row r="3" spans="1:4" x14ac:dyDescent="0.25">
      <c r="A3" s="3" t="s">
        <v>3</v>
      </c>
      <c r="B3" s="4">
        <v>0</v>
      </c>
      <c r="C3" s="4">
        <v>0</v>
      </c>
    </row>
    <row r="4" spans="1:4" x14ac:dyDescent="0.25">
      <c r="A4" s="3" t="s">
        <v>4</v>
      </c>
      <c r="B4" s="17" t="s">
        <v>15</v>
      </c>
      <c r="C4" s="17" t="s">
        <v>15</v>
      </c>
    </row>
    <row r="5" spans="1:4" x14ac:dyDescent="0.25">
      <c r="A5" s="6" t="s">
        <v>5</v>
      </c>
      <c r="B5" s="17" t="s">
        <v>15</v>
      </c>
      <c r="C5" s="17" t="s">
        <v>15</v>
      </c>
    </row>
    <row r="6" spans="1:4" x14ac:dyDescent="0.25">
      <c r="A6" s="6" t="s">
        <v>6</v>
      </c>
      <c r="B6" s="17" t="s">
        <v>15</v>
      </c>
      <c r="C6" s="17" t="s">
        <v>15</v>
      </c>
    </row>
    <row r="7" spans="1:4" x14ac:dyDescent="0.25">
      <c r="A7" s="3" t="s">
        <v>7</v>
      </c>
      <c r="B7" s="9">
        <f>SUM(B3:B6)</f>
        <v>0</v>
      </c>
      <c r="C7" s="9">
        <f>SUM(C3:C6)</f>
        <v>0</v>
      </c>
    </row>
    <row r="8" spans="1:4" ht="15.75" thickBot="1" x14ac:dyDescent="0.3">
      <c r="A8" s="3" t="s">
        <v>8</v>
      </c>
      <c r="B8" s="8">
        <f>C8/2</f>
        <v>449341</v>
      </c>
      <c r="C8" s="8">
        <v>898682</v>
      </c>
    </row>
    <row r="9" spans="1:4" ht="15.75" thickTop="1" x14ac:dyDescent="0.25">
      <c r="A9" s="3" t="s">
        <v>9</v>
      </c>
      <c r="B9" s="9">
        <f>B7-B8</f>
        <v>-449341</v>
      </c>
      <c r="C9" s="9">
        <f>C7-C8</f>
        <v>-898682</v>
      </c>
    </row>
    <row r="10" spans="1:4" x14ac:dyDescent="0.25">
      <c r="A10" s="10"/>
      <c r="B10" s="5"/>
      <c r="C10" s="5"/>
    </row>
    <row r="11" spans="1:4" ht="15.75" thickBot="1" x14ac:dyDescent="0.3">
      <c r="A11" s="2" t="s">
        <v>13</v>
      </c>
      <c r="B11" s="8">
        <v>0</v>
      </c>
      <c r="C11" s="8">
        <v>0</v>
      </c>
    </row>
    <row r="12" spans="1:4" ht="15.75" thickTop="1" x14ac:dyDescent="0.25">
      <c r="A12" s="11" t="s">
        <v>14</v>
      </c>
      <c r="B12" s="12">
        <f>B$9-B11</f>
        <v>-449341</v>
      </c>
      <c r="C12" s="12">
        <f>C$9-C11</f>
        <v>-898682</v>
      </c>
    </row>
    <row r="13" spans="1:4" x14ac:dyDescent="0.25">
      <c r="A13" s="10"/>
      <c r="B13" s="5"/>
      <c r="C13" s="5"/>
    </row>
    <row r="14" spans="1:4" ht="15.75" thickBot="1" x14ac:dyDescent="0.3">
      <c r="A14" s="2" t="s">
        <v>12</v>
      </c>
      <c r="B14" s="8">
        <v>0</v>
      </c>
      <c r="C14" s="8">
        <v>0</v>
      </c>
    </row>
    <row r="15" spans="1:4" ht="15.75" thickTop="1" x14ac:dyDescent="0.25">
      <c r="A15" s="11" t="s">
        <v>14</v>
      </c>
      <c r="B15" s="12">
        <f>B$9-B14</f>
        <v>-449341</v>
      </c>
      <c r="C15" s="12">
        <f>C$9-C14</f>
        <v>-898682</v>
      </c>
    </row>
    <row r="19" spans="1:4" x14ac:dyDescent="0.25">
      <c r="A19" s="1"/>
      <c r="B19" s="13" t="s">
        <v>0</v>
      </c>
      <c r="C19" s="14" t="s">
        <v>1</v>
      </c>
      <c r="D19" s="18" t="s">
        <v>11</v>
      </c>
    </row>
    <row r="20" spans="1:4" x14ac:dyDescent="0.25">
      <c r="A20" s="15" t="s">
        <v>2</v>
      </c>
      <c r="B20" s="16"/>
      <c r="C20" s="16"/>
    </row>
    <row r="21" spans="1:4" x14ac:dyDescent="0.25">
      <c r="A21" s="3" t="s">
        <v>3</v>
      </c>
      <c r="B21" s="4">
        <v>0</v>
      </c>
      <c r="C21" s="4">
        <v>0</v>
      </c>
    </row>
    <row r="22" spans="1:4" x14ac:dyDescent="0.25">
      <c r="A22" s="3" t="s">
        <v>4</v>
      </c>
      <c r="B22" s="5">
        <v>0</v>
      </c>
      <c r="C22" s="5">
        <v>0</v>
      </c>
    </row>
    <row r="23" spans="1:4" x14ac:dyDescent="0.25">
      <c r="A23" s="6" t="s">
        <v>5</v>
      </c>
      <c r="B23" s="7">
        <v>0</v>
      </c>
      <c r="C23" s="7">
        <v>0</v>
      </c>
    </row>
    <row r="24" spans="1:4" ht="15.75" thickBot="1" x14ac:dyDescent="0.3">
      <c r="A24" s="6" t="s">
        <v>6</v>
      </c>
      <c r="B24" s="8">
        <v>0</v>
      </c>
      <c r="C24" s="8">
        <v>0</v>
      </c>
    </row>
    <row r="25" spans="1:4" ht="15.75" thickTop="1" x14ac:dyDescent="0.25">
      <c r="A25" s="3" t="s">
        <v>7</v>
      </c>
      <c r="B25" s="9">
        <f>SUM(B21:B24)</f>
        <v>0</v>
      </c>
      <c r="C25" s="9">
        <f>SUM(C21:C24)</f>
        <v>0</v>
      </c>
    </row>
    <row r="26" spans="1:4" ht="15.75" thickBot="1" x14ac:dyDescent="0.3">
      <c r="A26" s="3" t="s">
        <v>8</v>
      </c>
      <c r="B26" s="8">
        <f>C26/2</f>
        <v>73556.5</v>
      </c>
      <c r="C26" s="8">
        <v>147113</v>
      </c>
    </row>
    <row r="27" spans="1:4" ht="15.75" thickTop="1" x14ac:dyDescent="0.25">
      <c r="A27" s="3" t="s">
        <v>9</v>
      </c>
      <c r="B27" s="9">
        <f>B25-B26</f>
        <v>-73556.5</v>
      </c>
      <c r="C27" s="9">
        <f>C25-C26</f>
        <v>-147113</v>
      </c>
    </row>
    <row r="28" spans="1:4" x14ac:dyDescent="0.25">
      <c r="A28" s="10"/>
      <c r="B28" s="5"/>
      <c r="C28" s="5"/>
    </row>
    <row r="29" spans="1:4" ht="15.75" thickBot="1" x14ac:dyDescent="0.3">
      <c r="A29" s="2" t="s">
        <v>13</v>
      </c>
      <c r="B29" s="8">
        <v>0</v>
      </c>
      <c r="C29" s="8">
        <v>0</v>
      </c>
    </row>
    <row r="30" spans="1:4" ht="15.75" thickTop="1" x14ac:dyDescent="0.25">
      <c r="A30" s="11" t="s">
        <v>14</v>
      </c>
      <c r="B30" s="12">
        <f>B$26-B29</f>
        <v>73556.5</v>
      </c>
      <c r="C30" s="12">
        <f>C$26-C29</f>
        <v>147113</v>
      </c>
    </row>
    <row r="31" spans="1:4" x14ac:dyDescent="0.25">
      <c r="A31" s="10"/>
      <c r="B31" s="5"/>
      <c r="C31" s="5"/>
    </row>
    <row r="32" spans="1:4" ht="15.75" thickBot="1" x14ac:dyDescent="0.3">
      <c r="A32" s="2" t="s">
        <v>12</v>
      </c>
      <c r="B32" s="8">
        <v>0</v>
      </c>
      <c r="C32" s="8">
        <v>0</v>
      </c>
    </row>
    <row r="33" spans="1:3" ht="15.75" thickTop="1" x14ac:dyDescent="0.25">
      <c r="A33" s="11" t="s">
        <v>14</v>
      </c>
      <c r="B33" s="12">
        <f>B$26-B32</f>
        <v>73556.5</v>
      </c>
      <c r="C33" s="12">
        <f>C$26-C32</f>
        <v>147113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Christopher</dc:creator>
  <cp:lastModifiedBy>Ryan, Christopher</cp:lastModifiedBy>
  <dcterms:created xsi:type="dcterms:W3CDTF">2025-11-13T17:37:53Z</dcterms:created>
  <dcterms:modified xsi:type="dcterms:W3CDTF">2025-11-20T16:43:45Z</dcterms:modified>
</cp:coreProperties>
</file>